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1" l="1"/>
  <c r="E19" i="1" l="1"/>
  <c r="D19" i="1"/>
  <c r="K19" i="1" l="1"/>
  <c r="J19" i="1"/>
  <c r="I19" i="1" l="1"/>
  <c r="H19" i="1"/>
  <c r="G19" i="1"/>
  <c r="F19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2" i="1"/>
  <c r="N3" i="1"/>
  <c r="M19" i="1" l="1"/>
  <c r="L19" i="1"/>
  <c r="C19" i="1" l="1"/>
  <c r="B19" i="1"/>
</calcChain>
</file>

<file path=xl/sharedStrings.xml><?xml version="1.0" encoding="utf-8"?>
<sst xmlns="http://schemas.openxmlformats.org/spreadsheetml/2006/main" count="57" uniqueCount="54">
  <si>
    <t>Clinic</t>
  </si>
  <si>
    <t>Cumulative Scheduled</t>
  </si>
  <si>
    <t>Endodontics</t>
  </si>
  <si>
    <t>Faculty Practice</t>
  </si>
  <si>
    <t>Grad Perio</t>
  </si>
  <si>
    <t>Grad Pros</t>
  </si>
  <si>
    <t>Hialeah</t>
  </si>
  <si>
    <t>Oral Medicine</t>
  </si>
  <si>
    <t>Oral Surgery</t>
  </si>
  <si>
    <t>Orthodontics</t>
  </si>
  <si>
    <t>Pediatric</t>
  </si>
  <si>
    <t>Screening</t>
  </si>
  <si>
    <t>St. Petersburg</t>
  </si>
  <si>
    <t>Student Oral Surgery</t>
  </si>
  <si>
    <t>-</t>
  </si>
  <si>
    <t>PDRC</t>
  </si>
  <si>
    <t>Notes for Cumulative Totals:</t>
  </si>
  <si>
    <r>
      <rPr>
        <sz val="10"/>
        <color theme="1"/>
        <rFont val="Calibri"/>
        <family val="2"/>
        <scheme val="minor"/>
      </rPr>
      <t>Cumulative</t>
    </r>
    <r>
      <rPr>
        <sz val="11"/>
        <color theme="1"/>
        <rFont val="Calibri"/>
        <family val="2"/>
        <scheme val="minor"/>
      </rPr>
      <t xml:space="preserve"> Requests/ Info</t>
    </r>
  </si>
  <si>
    <t>2012 Requests Directed or Info Provided</t>
  </si>
  <si>
    <t>2012 Scheduled</t>
  </si>
  <si>
    <t>Misc / Undetermined *</t>
  </si>
  <si>
    <t>Craniofacial Center **</t>
  </si>
  <si>
    <t>Naples Pediatric **</t>
  </si>
  <si>
    <t>Tacachale **</t>
  </si>
  <si>
    <t>** Number of scheduled appointments are not available for these locations.</t>
  </si>
  <si>
    <t>Cumulative Schedule Rate</t>
  </si>
  <si>
    <r>
      <t xml:space="preserve">Actual Requests </t>
    </r>
    <r>
      <rPr>
        <sz val="12"/>
        <color theme="1"/>
        <rFont val="Calibri"/>
        <family val="2"/>
      </rPr>
      <t>|</t>
    </r>
    <r>
      <rPr>
        <sz val="9"/>
        <color theme="1"/>
        <rFont val="Calibri"/>
        <family val="2"/>
      </rPr>
      <t xml:space="preserve"> Sched. Rate</t>
    </r>
  </si>
  <si>
    <t>Totals</t>
  </si>
  <si>
    <t>Oral Surgery includes requests for the Center for Implant Dentistry.</t>
  </si>
  <si>
    <t>1st Six Months 2013 Requests/ Info</t>
  </si>
  <si>
    <t>1st Six Months 2013 Scheduled</t>
  </si>
  <si>
    <t>July 2013 Requests/ Info</t>
  </si>
  <si>
    <t>July 2013 Scheduled</t>
  </si>
  <si>
    <t>Aug 2013 Requests/ Info</t>
  </si>
  <si>
    <t>Aug 2013 Scheduled</t>
  </si>
  <si>
    <t>Sept 2013 Requests/ Info</t>
  </si>
  <si>
    <t>Sept 2013 Scheduled</t>
  </si>
  <si>
    <t>The overall cumulative schedule rate was calculated using the actual number of Requests received, 4768.</t>
  </si>
  <si>
    <t>*  Scheduled appointments are in TEAMs DMD Clinics for current and/or returning patients.</t>
  </si>
  <si>
    <r>
      <t xml:space="preserve">Of the 1124 initial scheduled appointments, there have been 114 Cancellations without rescheduling and 61 Failures.  </t>
    </r>
    <r>
      <rPr>
        <sz val="11"/>
        <color rgb="FFC00000"/>
        <rFont val="Calibri"/>
        <family val="2"/>
        <scheme val="minor"/>
      </rPr>
      <t>The adjusted schedule rate allowing for the cancellations and failures is 19.9%.</t>
    </r>
  </si>
  <si>
    <t>Actual Requests received was 4768.  The 4911 accounts for those Requests Directed to or Info Provided for multiple clinics as necessary on a single request.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</si>
  <si>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</si>
  <si>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</si>
  <si>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</si>
  <si>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</si>
  <si>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</si>
  <si>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</si>
  <si>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</si>
  <si>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</si>
  <si>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Grand Total</t>
  </si>
  <si>
    <t>June 25 thru December 31, 2012</t>
  </si>
  <si>
    <t>January 1 thru May 31, 2014</t>
  </si>
  <si>
    <t>1271</t>
  </si>
  <si>
    <t>January 1 thru December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</si>
</sst>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right"/>
    </xf>
    <xf numFmtId="0" fontId="0" fillId="0" borderId="0" xfId="0" applyFont="1"/>
    <xf numFmtId="0" fontId="0" fillId="0" borderId="10" xfId="0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 wrapText="1"/>
    </xf>
    <xf numFmtId="1" fontId="0" fillId="3" borderId="11" xfId="0" applyNumberFormat="1" applyFill="1" applyBorder="1" applyAlignment="1">
      <alignment horizontal="center" wrapText="1"/>
    </xf>
    <xf numFmtId="1" fontId="0" fillId="3" borderId="6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 wrapText="1"/>
    </xf>
    <xf numFmtId="1" fontId="0" fillId="4" borderId="11" xfId="0" applyNumberFormat="1" applyFill="1" applyBorder="1" applyAlignment="1">
      <alignment horizontal="center" wrapText="1"/>
    </xf>
    <xf numFmtId="1" fontId="0" fillId="4" borderId="6" xfId="0" applyNumberForma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 wrapText="1"/>
    </xf>
    <xf numFmtId="1" fontId="0" fillId="4" borderId="12" xfId="0" applyNumberFormat="1" applyFill="1" applyBorder="1" applyAlignment="1">
      <alignment horizontal="center" wrapText="1"/>
    </xf>
    <xf numFmtId="1" fontId="0" fillId="4" borderId="7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164" fontId="0" fillId="4" borderId="14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 wrapText="1"/>
    </xf>
    <xf numFmtId="1" fontId="0" fillId="5" borderId="11" xfId="0" applyNumberFormat="1" applyFill="1" applyBorder="1" applyAlignment="1">
      <alignment horizontal="center" wrapText="1"/>
    </xf>
    <xf numFmtId="1" fontId="0" fillId="5" borderId="6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 wrapText="1"/>
    </xf>
    <xf numFmtId="1" fontId="0" fillId="6" borderId="11" xfId="0" applyNumberFormat="1" applyFill="1" applyBorder="1" applyAlignment="1">
      <alignment horizontal="center" wrapText="1"/>
    </xf>
    <xf numFmtId="1" fontId="0" fillId="6" borderId="6" xfId="0" applyNumberFormat="1" applyFill="1" applyBorder="1" applyAlignment="1">
      <alignment horizontal="center"/>
    </xf>
    <xf numFmtId="1" fontId="0" fillId="6" borderId="11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1" fontId="0" fillId="7" borderId="2" xfId="0" applyNumberFormat="1" applyFill="1" applyBorder="1" applyAlignment="1">
      <alignment horizontal="center" wrapText="1"/>
    </xf>
    <xf numFmtId="1" fontId="0" fillId="7" borderId="11" xfId="0" applyNumberFormat="1" applyFill="1" applyBorder="1" applyAlignment="1">
      <alignment horizontal="center" wrapText="1"/>
    </xf>
    <xf numFmtId="1" fontId="0" fillId="7" borderId="6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workbookViewId="0"/>
  </sheetViews>
  <sheetFormatPr defaultRowHeight="15" x14ac:dyDescent="0.25"/>
  <cols>
    <col min="1" max="1" width="24.28515625" customWidth="1"/>
    <col min="2" max="2" width="13.7109375" style="3" customWidth="1"/>
    <col min="3" max="3" width="10.28515625" style="3" bestFit="1" customWidth="1"/>
    <col min="4" max="4" width="10.28515625" style="6" customWidth="1"/>
    <col min="5" max="12" width="10.140625" style="6" customWidth="1"/>
    <col min="13" max="13" width="11.42578125" style="6" customWidth="1"/>
    <col min="14" max="14" width="10.85546875" style="6" customWidth="1"/>
    <col min="15" max="15" width="12.85546875" style="6" customWidth="1"/>
    <col min="16" max="16" width="11.28515625" style="3" customWidth="1"/>
  </cols>
  <sheetData>
    <row r="1" spans="1:16" ht="75.75" thickBot="1" x14ac:dyDescent="0.3">
      <c r="A1" s="1" t="s">
        <v>0</v>
      </c>
      <c r="B1" s="10" t="s">
        <v>18</v>
      </c>
      <c r="C1" s="11" t="s">
        <v>19</v>
      </c>
      <c r="D1" s="18" t="s">
        <v>29</v>
      </c>
      <c r="E1" s="18" t="s">
        <v>30</v>
      </c>
      <c r="F1" s="39" t="s">
        <v>31</v>
      </c>
      <c r="G1" s="39" t="s">
        <v>32</v>
      </c>
      <c r="H1" s="44" t="s">
        <v>33</v>
      </c>
      <c r="I1" s="44" t="s">
        <v>34</v>
      </c>
      <c r="J1" s="54" t="s">
        <v>35</v>
      </c>
      <c r="K1" s="54" t="s">
        <v>36</v>
      </c>
      <c r="L1" s="22" t="s">
        <v>17</v>
      </c>
      <c r="M1" s="26" t="s">
        <v>1</v>
      </c>
      <c r="N1" s="33" t="s">
        <v>25</v>
      </c>
      <c r="O1"/>
      <c r="P1"/>
    </row>
    <row r="2" spans="1:16" ht="15" customHeight="1" x14ac:dyDescent="0.25">
      <c r="A2" s="9" t="s">
        <v>21</v>
      </c>
      <c r="B2" s="12" t="s">
        <v>14</v>
      </c>
      <c r="C2" s="13" t="s">
        <v>14</v>
      </c>
      <c r="D2" s="19">
        <v>1</v>
      </c>
      <c r="E2" s="19">
        <v>0</v>
      </c>
      <c r="F2" s="40">
        <v>0</v>
      </c>
      <c r="G2" s="40">
        <v>0</v>
      </c>
      <c r="H2" s="45">
        <v>0</v>
      </c>
      <c r="I2" s="45">
        <v>0</v>
      </c>
      <c r="J2" s="55">
        <v>0</v>
      </c>
      <c r="K2" s="55">
        <v>0</v>
      </c>
      <c r="L2" s="23">
        <v>1</v>
      </c>
      <c r="M2" s="27">
        <v>0</v>
      </c>
      <c r="N2" s="34">
        <f>M2/L2</f>
        <v>0</v>
      </c>
      <c r="O2"/>
      <c r="P2"/>
    </row>
    <row r="3" spans="1:16" ht="15" customHeight="1" x14ac:dyDescent="0.25">
      <c r="A3" s="2" t="s">
        <v>2</v>
      </c>
      <c r="B3" s="14">
        <v>39</v>
      </c>
      <c r="C3" s="14">
        <v>15</v>
      </c>
      <c r="D3" s="20">
        <v>80</v>
      </c>
      <c r="E3" s="20">
        <v>30</v>
      </c>
      <c r="F3" s="41">
        <v>9</v>
      </c>
      <c r="G3" s="41">
        <v>4</v>
      </c>
      <c r="H3" s="46">
        <v>16</v>
      </c>
      <c r="I3" s="46">
        <v>8</v>
      </c>
      <c r="J3" s="56">
        <v>12</v>
      </c>
      <c r="K3" s="56">
        <v>6</v>
      </c>
      <c r="L3" s="24">
        <v>156</v>
      </c>
      <c r="M3" s="28">
        <v>63</v>
      </c>
      <c r="N3" s="35">
        <f>M3/L3</f>
        <v>0.40384615384615385</v>
      </c>
      <c r="O3"/>
      <c r="P3"/>
    </row>
    <row r="4" spans="1:16" ht="15" customHeight="1" x14ac:dyDescent="0.25">
      <c r="A4" s="2" t="s">
        <v>3</v>
      </c>
      <c r="B4" s="14">
        <v>146</v>
      </c>
      <c r="C4" s="15">
        <v>48</v>
      </c>
      <c r="D4" s="20">
        <v>198</v>
      </c>
      <c r="E4" s="20">
        <v>82</v>
      </c>
      <c r="F4" s="41">
        <v>42</v>
      </c>
      <c r="G4" s="41">
        <v>13</v>
      </c>
      <c r="H4" s="46">
        <v>27</v>
      </c>
      <c r="I4" s="46">
        <v>12</v>
      </c>
      <c r="J4" s="56">
        <v>41</v>
      </c>
      <c r="K4" s="56">
        <v>25</v>
      </c>
      <c r="L4" s="24">
        <v>454</v>
      </c>
      <c r="M4" s="28">
        <v>180</v>
      </c>
      <c r="N4" s="35">
        <f t="shared" ref="N4:N18" si="0">M4/L4</f>
        <v>0.3964757709251101</v>
      </c>
      <c r="O4"/>
      <c r="P4"/>
    </row>
    <row r="5" spans="1:16" ht="15" customHeight="1" x14ac:dyDescent="0.25">
      <c r="A5" s="2" t="s">
        <v>4</v>
      </c>
      <c r="B5" s="14">
        <v>20</v>
      </c>
      <c r="C5" s="15">
        <v>9</v>
      </c>
      <c r="D5" s="20">
        <v>43</v>
      </c>
      <c r="E5" s="20">
        <v>12</v>
      </c>
      <c r="F5" s="41">
        <v>9</v>
      </c>
      <c r="G5" s="41">
        <v>2</v>
      </c>
      <c r="H5" s="46">
        <v>5</v>
      </c>
      <c r="I5" s="46">
        <v>2</v>
      </c>
      <c r="J5" s="56">
        <v>5</v>
      </c>
      <c r="K5" s="56">
        <v>1</v>
      </c>
      <c r="L5" s="24">
        <v>82</v>
      </c>
      <c r="M5" s="28">
        <v>26</v>
      </c>
      <c r="N5" s="35">
        <f t="shared" si="0"/>
        <v>0.31707317073170732</v>
      </c>
      <c r="O5"/>
      <c r="P5"/>
    </row>
    <row r="6" spans="1:16" ht="15" customHeight="1" x14ac:dyDescent="0.25">
      <c r="A6" s="2" t="s">
        <v>5</v>
      </c>
      <c r="B6" s="14">
        <v>16</v>
      </c>
      <c r="C6" s="15">
        <v>4</v>
      </c>
      <c r="D6" s="20">
        <v>41</v>
      </c>
      <c r="E6" s="20">
        <v>5</v>
      </c>
      <c r="F6" s="41">
        <v>11</v>
      </c>
      <c r="G6" s="41">
        <v>1</v>
      </c>
      <c r="H6" s="46">
        <v>9</v>
      </c>
      <c r="I6" s="46">
        <v>0</v>
      </c>
      <c r="J6" s="56">
        <v>9</v>
      </c>
      <c r="K6" s="56">
        <v>1</v>
      </c>
      <c r="L6" s="24">
        <v>86</v>
      </c>
      <c r="M6" s="28">
        <v>11</v>
      </c>
      <c r="N6" s="35">
        <f t="shared" si="0"/>
        <v>0.12790697674418605</v>
      </c>
      <c r="O6"/>
      <c r="P6"/>
    </row>
    <row r="7" spans="1:16" ht="15" customHeight="1" x14ac:dyDescent="0.25">
      <c r="A7" s="2" t="s">
        <v>6</v>
      </c>
      <c r="B7" s="14">
        <v>75</v>
      </c>
      <c r="C7" s="15">
        <v>21</v>
      </c>
      <c r="D7" s="20">
        <v>116</v>
      </c>
      <c r="E7" s="20">
        <v>34</v>
      </c>
      <c r="F7" s="41">
        <v>19</v>
      </c>
      <c r="G7" s="41">
        <v>1</v>
      </c>
      <c r="H7" s="46">
        <v>20</v>
      </c>
      <c r="I7" s="46">
        <v>8</v>
      </c>
      <c r="J7" s="56">
        <v>16</v>
      </c>
      <c r="K7" s="56">
        <v>3</v>
      </c>
      <c r="L7" s="24">
        <v>246</v>
      </c>
      <c r="M7" s="28">
        <v>67</v>
      </c>
      <c r="N7" s="35">
        <f t="shared" si="0"/>
        <v>0.27235772357723576</v>
      </c>
      <c r="O7"/>
      <c r="P7"/>
    </row>
    <row r="8" spans="1:16" ht="15" customHeight="1" x14ac:dyDescent="0.25">
      <c r="A8" s="2" t="s">
        <v>20</v>
      </c>
      <c r="B8" s="14">
        <v>163</v>
      </c>
      <c r="C8" s="15">
        <v>10</v>
      </c>
      <c r="D8" s="20">
        <v>261</v>
      </c>
      <c r="E8" s="20">
        <v>5</v>
      </c>
      <c r="F8" s="41">
        <v>36</v>
      </c>
      <c r="G8" s="41">
        <v>0</v>
      </c>
      <c r="H8" s="46">
        <v>29</v>
      </c>
      <c r="I8" s="46">
        <v>1</v>
      </c>
      <c r="J8" s="56">
        <v>34</v>
      </c>
      <c r="K8" s="56">
        <v>0</v>
      </c>
      <c r="L8" s="24">
        <v>523</v>
      </c>
      <c r="M8" s="28">
        <v>16</v>
      </c>
      <c r="N8" s="35">
        <f t="shared" si="0"/>
        <v>3.0592734225621414E-2</v>
      </c>
      <c r="O8"/>
      <c r="P8"/>
    </row>
    <row r="9" spans="1:16" ht="15" customHeight="1" x14ac:dyDescent="0.25">
      <c r="A9" s="2" t="s">
        <v>22</v>
      </c>
      <c r="B9" s="14">
        <v>13</v>
      </c>
      <c r="C9" s="15">
        <v>0</v>
      </c>
      <c r="D9" s="20">
        <v>30</v>
      </c>
      <c r="E9" s="20">
        <v>0</v>
      </c>
      <c r="F9" s="41">
        <v>5</v>
      </c>
      <c r="G9" s="41">
        <v>0</v>
      </c>
      <c r="H9" s="46">
        <v>5</v>
      </c>
      <c r="I9" s="46">
        <v>0</v>
      </c>
      <c r="J9" s="56">
        <v>6</v>
      </c>
      <c r="K9" s="56">
        <v>0</v>
      </c>
      <c r="L9" s="24">
        <v>59</v>
      </c>
      <c r="M9" s="28">
        <v>0</v>
      </c>
      <c r="N9" s="35">
        <f t="shared" si="0"/>
        <v>0</v>
      </c>
      <c r="O9"/>
      <c r="P9"/>
    </row>
    <row r="10" spans="1:16" ht="15" customHeight="1" x14ac:dyDescent="0.25">
      <c r="A10" s="2" t="s">
        <v>7</v>
      </c>
      <c r="B10" s="14">
        <v>5</v>
      </c>
      <c r="C10" s="15">
        <v>1</v>
      </c>
      <c r="D10" s="20">
        <v>14</v>
      </c>
      <c r="E10" s="20">
        <v>4</v>
      </c>
      <c r="F10" s="41">
        <v>1</v>
      </c>
      <c r="G10" s="41">
        <v>0</v>
      </c>
      <c r="H10" s="46">
        <v>0</v>
      </c>
      <c r="I10" s="46">
        <v>0</v>
      </c>
      <c r="J10" s="56">
        <v>1</v>
      </c>
      <c r="K10" s="56">
        <v>0</v>
      </c>
      <c r="L10" s="24">
        <v>21</v>
      </c>
      <c r="M10" s="28">
        <v>5</v>
      </c>
      <c r="N10" s="35">
        <f t="shared" si="0"/>
        <v>0.23809523809523808</v>
      </c>
      <c r="O10"/>
      <c r="P10"/>
    </row>
    <row r="11" spans="1:16" ht="15" customHeight="1" x14ac:dyDescent="0.25">
      <c r="A11" s="2" t="s">
        <v>8</v>
      </c>
      <c r="B11" s="14">
        <v>173</v>
      </c>
      <c r="C11" s="15">
        <v>47</v>
      </c>
      <c r="D11" s="20">
        <v>229</v>
      </c>
      <c r="E11" s="20">
        <v>59</v>
      </c>
      <c r="F11" s="41">
        <v>39</v>
      </c>
      <c r="G11" s="41">
        <v>7</v>
      </c>
      <c r="H11" s="46">
        <v>32</v>
      </c>
      <c r="I11" s="46">
        <v>9</v>
      </c>
      <c r="J11" s="56">
        <v>39</v>
      </c>
      <c r="K11" s="56">
        <v>13</v>
      </c>
      <c r="L11" s="24">
        <v>512</v>
      </c>
      <c r="M11" s="28">
        <v>135</v>
      </c>
      <c r="N11" s="35">
        <f t="shared" si="0"/>
        <v>0.263671875</v>
      </c>
      <c r="O11"/>
      <c r="P11"/>
    </row>
    <row r="12" spans="1:16" ht="15" customHeight="1" x14ac:dyDescent="0.25">
      <c r="A12" s="2" t="s">
        <v>9</v>
      </c>
      <c r="B12" s="14">
        <v>51</v>
      </c>
      <c r="C12" s="15">
        <v>6</v>
      </c>
      <c r="D12" s="20">
        <v>81</v>
      </c>
      <c r="E12" s="20">
        <v>20</v>
      </c>
      <c r="F12" s="41">
        <v>14</v>
      </c>
      <c r="G12" s="41">
        <v>7</v>
      </c>
      <c r="H12" s="46">
        <v>10</v>
      </c>
      <c r="I12" s="46">
        <v>2</v>
      </c>
      <c r="J12" s="56">
        <v>19</v>
      </c>
      <c r="K12" s="56">
        <v>11</v>
      </c>
      <c r="L12" s="24">
        <v>175</v>
      </c>
      <c r="M12" s="28">
        <v>46</v>
      </c>
      <c r="N12" s="35">
        <f t="shared" si="0"/>
        <v>0.26285714285714284</v>
      </c>
      <c r="O12"/>
      <c r="P12"/>
    </row>
    <row r="13" spans="1:16" ht="15" customHeight="1" x14ac:dyDescent="0.25">
      <c r="A13" s="2" t="s">
        <v>15</v>
      </c>
      <c r="B13" s="14" t="s">
        <v>14</v>
      </c>
      <c r="C13" s="15" t="s">
        <v>14</v>
      </c>
      <c r="D13" s="20">
        <v>3</v>
      </c>
      <c r="E13" s="20">
        <v>0</v>
      </c>
      <c r="F13" s="41">
        <v>1</v>
      </c>
      <c r="G13" s="41">
        <v>0</v>
      </c>
      <c r="H13" s="46">
        <v>0</v>
      </c>
      <c r="I13" s="46">
        <v>0</v>
      </c>
      <c r="J13" s="56">
        <v>0</v>
      </c>
      <c r="K13" s="56">
        <v>0</v>
      </c>
      <c r="L13" s="24">
        <v>4</v>
      </c>
      <c r="M13" s="28">
        <v>0</v>
      </c>
      <c r="N13" s="35">
        <f t="shared" si="0"/>
        <v>0</v>
      </c>
      <c r="O13"/>
      <c r="P13"/>
    </row>
    <row r="14" spans="1:16" ht="15" customHeight="1" x14ac:dyDescent="0.25">
      <c r="A14" s="2" t="s">
        <v>10</v>
      </c>
      <c r="B14" s="14">
        <v>48</v>
      </c>
      <c r="C14" s="15">
        <v>11</v>
      </c>
      <c r="D14" s="20">
        <v>98</v>
      </c>
      <c r="E14" s="20">
        <v>37</v>
      </c>
      <c r="F14" s="41">
        <v>16</v>
      </c>
      <c r="G14" s="41">
        <v>5</v>
      </c>
      <c r="H14" s="46">
        <v>16</v>
      </c>
      <c r="I14" s="46">
        <v>3</v>
      </c>
      <c r="J14" s="56">
        <v>18</v>
      </c>
      <c r="K14" s="56">
        <v>7</v>
      </c>
      <c r="L14" s="24">
        <v>196</v>
      </c>
      <c r="M14" s="28">
        <v>63</v>
      </c>
      <c r="N14" s="35">
        <f t="shared" si="0"/>
        <v>0.32142857142857145</v>
      </c>
      <c r="O14"/>
      <c r="P14"/>
    </row>
    <row r="15" spans="1:16" ht="15" customHeight="1" x14ac:dyDescent="0.25">
      <c r="A15" s="2" t="s">
        <v>11</v>
      </c>
      <c r="B15" s="14">
        <v>304</v>
      </c>
      <c r="C15" s="15">
        <v>62</v>
      </c>
      <c r="D15" s="20">
        <v>753</v>
      </c>
      <c r="E15" s="20">
        <v>180</v>
      </c>
      <c r="F15" s="41">
        <v>121</v>
      </c>
      <c r="G15" s="41">
        <v>22</v>
      </c>
      <c r="H15" s="46">
        <v>111</v>
      </c>
      <c r="I15" s="46">
        <v>25</v>
      </c>
      <c r="J15" s="56">
        <v>73</v>
      </c>
      <c r="K15" s="56">
        <v>17</v>
      </c>
      <c r="L15" s="24">
        <v>1362</v>
      </c>
      <c r="M15" s="28">
        <v>306</v>
      </c>
      <c r="N15" s="35">
        <f t="shared" si="0"/>
        <v>0.22466960352422907</v>
      </c>
      <c r="O15"/>
      <c r="P15"/>
    </row>
    <row r="16" spans="1:16" ht="15" customHeight="1" x14ac:dyDescent="0.25">
      <c r="A16" s="2" t="s">
        <v>12</v>
      </c>
      <c r="B16" s="14">
        <v>191</v>
      </c>
      <c r="C16" s="15">
        <v>27</v>
      </c>
      <c r="D16" s="20">
        <v>396</v>
      </c>
      <c r="E16" s="20">
        <v>36</v>
      </c>
      <c r="F16" s="41">
        <v>70</v>
      </c>
      <c r="G16" s="41">
        <v>15</v>
      </c>
      <c r="H16" s="46">
        <v>47</v>
      </c>
      <c r="I16" s="46">
        <v>12</v>
      </c>
      <c r="J16" s="56">
        <v>56</v>
      </c>
      <c r="K16" s="56">
        <v>10</v>
      </c>
      <c r="L16" s="24">
        <v>760</v>
      </c>
      <c r="M16" s="28">
        <v>100</v>
      </c>
      <c r="N16" s="35">
        <f t="shared" si="0"/>
        <v>0.13157894736842105</v>
      </c>
      <c r="O16"/>
      <c r="P16"/>
    </row>
    <row r="17" spans="1:18" ht="15" customHeight="1" x14ac:dyDescent="0.25">
      <c r="A17" s="2" t="s">
        <v>13</v>
      </c>
      <c r="B17" s="14">
        <v>77</v>
      </c>
      <c r="C17" s="15">
        <v>35</v>
      </c>
      <c r="D17" s="20">
        <v>119</v>
      </c>
      <c r="E17" s="20">
        <v>45</v>
      </c>
      <c r="F17" s="41">
        <v>24</v>
      </c>
      <c r="G17" s="41">
        <v>14</v>
      </c>
      <c r="H17" s="46">
        <v>19</v>
      </c>
      <c r="I17" s="46">
        <v>8</v>
      </c>
      <c r="J17" s="56">
        <v>16</v>
      </c>
      <c r="K17" s="56">
        <v>4</v>
      </c>
      <c r="L17" s="24">
        <v>255</v>
      </c>
      <c r="M17" s="28">
        <v>106</v>
      </c>
      <c r="N17" s="35">
        <f t="shared" si="0"/>
        <v>0.41568627450980394</v>
      </c>
      <c r="O17"/>
      <c r="P17"/>
    </row>
    <row r="18" spans="1:18" ht="15" customHeight="1" thickBot="1" x14ac:dyDescent="0.3">
      <c r="A18" s="2" t="s">
        <v>23</v>
      </c>
      <c r="B18" s="14">
        <v>7</v>
      </c>
      <c r="C18" s="15">
        <v>0</v>
      </c>
      <c r="D18" s="20">
        <v>6</v>
      </c>
      <c r="E18" s="20">
        <v>0</v>
      </c>
      <c r="F18" s="41">
        <v>2</v>
      </c>
      <c r="G18" s="41">
        <v>0</v>
      </c>
      <c r="H18" s="46">
        <v>3</v>
      </c>
      <c r="I18" s="46">
        <v>0</v>
      </c>
      <c r="J18" s="56">
        <v>1</v>
      </c>
      <c r="K18" s="56">
        <v>0</v>
      </c>
      <c r="L18" s="24">
        <v>19</v>
      </c>
      <c r="M18" s="28">
        <v>0</v>
      </c>
      <c r="N18" s="36">
        <f t="shared" si="0"/>
        <v>0</v>
      </c>
      <c r="O18"/>
      <c r="P18"/>
    </row>
    <row r="19" spans="1:18" ht="15" customHeight="1" thickBot="1" x14ac:dyDescent="0.3">
      <c r="A19" s="7" t="s">
        <v>27</v>
      </c>
      <c r="B19" s="16">
        <f>SUM(B3:B18)</f>
        <v>1328</v>
      </c>
      <c r="C19" s="16">
        <f>SUM(C3:C18)</f>
        <v>296</v>
      </c>
      <c r="D19" s="21">
        <f t="shared" ref="D19:M19" si="1">SUM(D2:D18)</f>
        <v>2469</v>
      </c>
      <c r="E19" s="21">
        <f t="shared" si="1"/>
        <v>549</v>
      </c>
      <c r="F19" s="42">
        <f t="shared" si="1"/>
        <v>419</v>
      </c>
      <c r="G19" s="42">
        <f t="shared" si="1"/>
        <v>91</v>
      </c>
      <c r="H19" s="47">
        <f t="shared" si="1"/>
        <v>349</v>
      </c>
      <c r="I19" s="47">
        <f t="shared" si="1"/>
        <v>90</v>
      </c>
      <c r="J19" s="57">
        <f t="shared" si="1"/>
        <v>346</v>
      </c>
      <c r="K19" s="57">
        <f t="shared" si="1"/>
        <v>98</v>
      </c>
      <c r="L19" s="25">
        <f t="shared" si="1"/>
        <v>4911</v>
      </c>
      <c r="M19" s="29">
        <f t="shared" si="1"/>
        <v>1124</v>
      </c>
      <c r="N19" s="37"/>
      <c r="O19"/>
      <c r="P19"/>
    </row>
    <row r="20" spans="1:18" s="5" customFormat="1" ht="15" customHeight="1" thickBot="1" x14ac:dyDescent="0.3">
      <c r="A20" s="53" t="s">
        <v>26</v>
      </c>
      <c r="B20" s="17" t="s">
        <v>52</v>
      </c>
      <c r="C20" s="30">
        <v>0.23200000000000001</v>
      </c>
      <c r="D20" s="49">
        <v>2377</v>
      </c>
      <c r="E20" s="31">
        <v>0.23100000000000001</v>
      </c>
      <c r="F20" s="50">
        <v>419</v>
      </c>
      <c r="G20" s="43">
        <v>0.217</v>
      </c>
      <c r="H20" s="51">
        <v>349</v>
      </c>
      <c r="I20" s="48">
        <v>0.25800000000000001</v>
      </c>
      <c r="J20" s="59">
        <v>346</v>
      </c>
      <c r="K20" s="58">
        <v>0.28299999999999997</v>
      </c>
      <c r="L20" s="52">
        <v>4768</v>
      </c>
      <c r="M20" s="32">
        <v>0.23599999999999999</v>
      </c>
      <c r="N20" s="38"/>
    </row>
    <row r="22" spans="1:18" ht="15.75" thickBot="1" x14ac:dyDescent="0.3">
      <c r="A22" s="4" t="s">
        <v>16</v>
      </c>
    </row>
    <row r="23" spans="1:18" x14ac:dyDescent="0.25">
      <c r="A23" s="68" t="s">
        <v>40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60"/>
    </row>
    <row r="24" spans="1:18" x14ac:dyDescent="0.25">
      <c r="A24" s="71" t="s">
        <v>37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  <c r="O24" s="61"/>
    </row>
    <row r="25" spans="1:18" ht="30" customHeight="1" x14ac:dyDescent="0.25">
      <c r="A25" s="65" t="s">
        <v>39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60"/>
    </row>
    <row r="26" spans="1:18" ht="15" customHeight="1" thickBot="1" x14ac:dyDescent="0.3">
      <c r="A26" s="74" t="s">
        <v>28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  <c r="O26" s="61"/>
      <c r="R26" s="8"/>
    </row>
    <row r="28" spans="1:18" x14ac:dyDescent="0.25">
      <c r="A28" t="s">
        <v>38</v>
      </c>
    </row>
    <row r="29" spans="1:18" x14ac:dyDescent="0.25">
      <c r="A29" t="s">
        <v>24</v>
      </c>
    </row>
    <row r="31" spans="1:18" x14ac:dyDescent="0.25">
      <c r="A31" s="5" t="s">
        <v>41</v>
      </c>
      <c r="B31" s="62">
        <v>368</v>
      </c>
      <c r="D31" s="6">
        <v>2012</v>
      </c>
      <c r="E31" s="63">
        <v>1271</v>
      </c>
      <c r="F31" s="64" t="s">
        <v>50</v>
      </c>
    </row>
    <row r="32" spans="1:18" x14ac:dyDescent="0.25">
      <c r="A32" s="5" t="s">
        <v>42</v>
      </c>
      <c r="B32" s="62">
        <v>330</v>
      </c>
      <c r="D32" s="6">
        <v>2013</v>
      </c>
      <c r="E32" s="63">
        <v>4513</v>
      </c>
      <c r="F32" s="64" t="s">
        <v>53</v>
      </c>
    </row>
    <row r="33" spans="1:6" x14ac:dyDescent="0.25">
      <c r="A33" s="5" t="s">
        <v>43</v>
      </c>
      <c r="B33" s="62">
        <v>318</v>
      </c>
      <c r="D33" s="6">
        <v>2014</v>
      </c>
      <c r="E33" s="63">
        <v>2296</v>
      </c>
      <c r="F33" s="64" t="s">
        <v>51</v>
      </c>
    </row>
    <row r="34" spans="1:6" x14ac:dyDescent="0.25">
      <c r="A34" s="5" t="s">
        <v>44</v>
      </c>
      <c r="B34" s="62">
        <v>508</v>
      </c>
      <c r="E34" s="63">
        <f>SUM(E31:E33)</f>
        <v>8080</v>
      </c>
    </row>
    <row r="35" spans="1:6" x14ac:dyDescent="0.25">
      <c r="A35" s="5" t="s">
        <v>45</v>
      </c>
      <c r="B35" s="62">
        <v>469</v>
      </c>
    </row>
    <row r="36" spans="1:6" x14ac:dyDescent="0.25">
      <c r="A36" s="5" t="s">
        <v>46</v>
      </c>
      <c r="B36" s="62">
        <v>470</v>
      </c>
    </row>
    <row r="37" spans="1:6" x14ac:dyDescent="0.25">
      <c r="A37" s="5" t="s">
        <v>47</v>
      </c>
      <c r="B37" s="62">
        <v>443</v>
      </c>
    </row>
    <row r="38" spans="1:6" x14ac:dyDescent="0.25">
      <c r="A38" s="5" t="s">
        <v>48</v>
      </c>
      <c r="B38" s="62">
        <v>406</v>
      </c>
    </row>
    <row r="39" spans="1:6" x14ac:dyDescent="0.25">
      <c r="A39" s="5" t="s">
        <v>49</v>
      </c>
      <c r="B39" s="63">
        <v>8080</v>
      </c>
    </row>
    <row r="40" spans="1:6" x14ac:dyDescent="0.25">
      <c r="A40" s="5"/>
      <c r="B40" s="62"/>
    </row>
    <row r="41" spans="1:6" x14ac:dyDescent="0.25">
      <c r="A41" s="5"/>
      <c r="B41" s="62"/>
    </row>
    <row r="42" spans="1:6" x14ac:dyDescent="0.25">
      <c r="A42" s="5"/>
      <c r="B42" s="62"/>
    </row>
  </sheetData>
  <mergeCells count="4">
    <mergeCell ref="A25:N25"/>
    <mergeCell ref="A23:N23"/>
    <mergeCell ref="A24:N24"/>
    <mergeCell ref="A26:N26"/>
  </mergeCells>
  <pageMargins left="0.25" right="0.25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College of Dentistry, 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Shaddox,Luciana</cp:lastModifiedBy>
  <cp:lastPrinted>2014-06-16T14:18:49Z</cp:lastPrinted>
  <dcterms:created xsi:type="dcterms:W3CDTF">2013-03-29T15:03:38Z</dcterms:created>
  <dcterms:modified xsi:type="dcterms:W3CDTF">2014-06-16T17:55:53Z</dcterms:modified>
</cp:coreProperties>
</file>